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1315" windowHeight="952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17" i="1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6"/>
  <c r="B16" s="1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6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7"/>
  <c r="E16"/>
  <c r="E10"/>
  <c r="E9"/>
  <c r="E8"/>
</calcChain>
</file>

<file path=xl/sharedStrings.xml><?xml version="1.0" encoding="utf-8"?>
<sst xmlns="http://schemas.openxmlformats.org/spreadsheetml/2006/main" count="13" uniqueCount="13">
  <si>
    <t>A</t>
  </si>
  <si>
    <t>B</t>
  </si>
  <si>
    <t>C</t>
  </si>
  <si>
    <t>D</t>
  </si>
  <si>
    <t>A1</t>
  </si>
  <si>
    <t>B1</t>
  </si>
  <si>
    <t>C1</t>
  </si>
  <si>
    <t>D1</t>
  </si>
  <si>
    <t>R(T)</t>
  </si>
  <si>
    <t>T in K</t>
  </si>
  <si>
    <t>T in °C</t>
  </si>
  <si>
    <t xml:space="preserve">T(R) in K </t>
  </si>
  <si>
    <t>T(R) in °C</t>
  </si>
</sst>
</file>

<file path=xl/styles.xml><?xml version="1.0" encoding="utf-8"?>
<styleSheet xmlns="http://schemas.openxmlformats.org/spreadsheetml/2006/main">
  <numFmts count="2">
    <numFmt numFmtId="170" formatCode="0.0000000000"/>
    <numFmt numFmtId="174" formatCode="0.00000000000000"/>
  </numFmts>
  <fonts count="2">
    <font>
      <sz val="11"/>
      <color theme="1"/>
      <name val="Calibri"/>
      <family val="2"/>
      <scheme val="minor"/>
    </font>
    <font>
      <sz val="8"/>
      <color rgb="FF222222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0" fontId="0" fillId="0" borderId="0" xfId="0" applyNumberFormat="1"/>
    <xf numFmtId="174" fontId="0" fillId="0" borderId="0" xfId="0" applyNumberFormat="1"/>
    <xf numFmtId="0" fontId="1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F116"/>
  <sheetViews>
    <sheetView tabSelected="1" workbookViewId="0">
      <selection activeCell="D13" sqref="D13"/>
    </sheetView>
  </sheetViews>
  <sheetFormatPr baseColWidth="10" defaultRowHeight="15"/>
  <cols>
    <col min="3" max="3" width="17.7109375" customWidth="1"/>
    <col min="5" max="5" width="32.85546875" style="1" customWidth="1"/>
  </cols>
  <sheetData>
    <row r="3" spans="2:6">
      <c r="D3" t="s">
        <v>0</v>
      </c>
      <c r="E3" s="1">
        <v>-14.633699999999999</v>
      </c>
    </row>
    <row r="4" spans="2:6">
      <c r="D4" t="s">
        <v>1</v>
      </c>
      <c r="E4" s="1">
        <v>4791.8419999999996</v>
      </c>
    </row>
    <row r="5" spans="2:6">
      <c r="D5" t="s">
        <v>2</v>
      </c>
      <c r="E5" s="1">
        <v>-115334</v>
      </c>
    </row>
    <row r="6" spans="2:6">
      <c r="D6" t="s">
        <v>3</v>
      </c>
      <c r="E6" s="1">
        <v>-3730535</v>
      </c>
    </row>
    <row r="7" spans="2:6">
      <c r="D7" t="s">
        <v>4</v>
      </c>
      <c r="E7" s="1">
        <v>3.3540160000000001</v>
      </c>
    </row>
    <row r="8" spans="2:6">
      <c r="D8" t="s">
        <v>5</v>
      </c>
      <c r="E8" s="1">
        <f>2.56985</f>
        <v>2.5698500000000002</v>
      </c>
    </row>
    <row r="9" spans="2:6">
      <c r="D9" t="s">
        <v>6</v>
      </c>
      <c r="E9" s="2">
        <f>2.62013*10^-6</f>
        <v>2.6201300000000001E-6</v>
      </c>
    </row>
    <row r="10" spans="2:6">
      <c r="D10" t="s">
        <v>7</v>
      </c>
      <c r="E10" s="2">
        <f>6.38309*10^-8</f>
        <v>6.3830900000000005E-8</v>
      </c>
    </row>
    <row r="15" spans="2:6">
      <c r="B15" t="s">
        <v>12</v>
      </c>
      <c r="C15" t="s">
        <v>11</v>
      </c>
      <c r="D15" t="s">
        <v>8</v>
      </c>
      <c r="E15" s="1" t="s">
        <v>9</v>
      </c>
      <c r="F15" t="s">
        <v>10</v>
      </c>
    </row>
    <row r="16" spans="2:6">
      <c r="B16">
        <f>C16-273.15</f>
        <v>-272.99343978869757</v>
      </c>
      <c r="C16">
        <f>1/($E$7+$E$8*LN(D16/10000)+$E$9*(LN(D16/10000))^2+$E$10*(LN(D16/10000))^3)</f>
        <v>0.1565602113023887</v>
      </c>
      <c r="D16">
        <f>10000*EXP($E$3+$E$4/E16+$E$5/E16^2+$E$6/E16^3)</f>
        <v>32554.839402450027</v>
      </c>
      <c r="E16" s="3">
        <f>F16+273.15</f>
        <v>273.14999999999998</v>
      </c>
      <c r="F16">
        <v>0</v>
      </c>
    </row>
    <row r="17" spans="2:6">
      <c r="B17">
        <f t="shared" ref="B17:B80" si="0">C17-273.15</f>
        <v>-272.99017721120839</v>
      </c>
      <c r="C17">
        <f t="shared" ref="C17:C80" si="1">1/($E$7+$E$8*LN(D17/10000)+$E$9*(LN(D17/10000))^2+$E$10*(LN(D17/10000))^3)</f>
        <v>0.15982278879159903</v>
      </c>
      <c r="D17">
        <f t="shared" ref="D17:D80" si="2">10000*EXP($E$3+$E$4/E17+$E$5/E17^2+$E$6/E17^3)</f>
        <v>30944.281096958974</v>
      </c>
      <c r="E17" s="3">
        <f>F17+273.15</f>
        <v>274.14999999999998</v>
      </c>
      <c r="F17">
        <v>1</v>
      </c>
    </row>
    <row r="18" spans="2:6">
      <c r="B18">
        <f t="shared" si="0"/>
        <v>-272.9867972375805</v>
      </c>
      <c r="C18">
        <f t="shared" si="1"/>
        <v>0.16320276241949275</v>
      </c>
      <c r="D18">
        <f t="shared" si="2"/>
        <v>29422.629389131584</v>
      </c>
      <c r="E18" s="3">
        <f t="shared" ref="E18:E81" si="3">F18+273.15</f>
        <v>275.14999999999998</v>
      </c>
      <c r="F18">
        <v>2</v>
      </c>
    </row>
    <row r="19" spans="2:6">
      <c r="B19">
        <f t="shared" si="0"/>
        <v>-272.98329342541712</v>
      </c>
      <c r="C19">
        <f t="shared" si="1"/>
        <v>0.16670657458285262</v>
      </c>
      <c r="D19">
        <f t="shared" si="2"/>
        <v>27984.503756040078</v>
      </c>
      <c r="E19" s="3">
        <f t="shared" si="3"/>
        <v>276.14999999999998</v>
      </c>
      <c r="F19">
        <v>3</v>
      </c>
    </row>
    <row r="20" spans="2:6">
      <c r="B20">
        <f t="shared" si="0"/>
        <v>-272.97965885196913</v>
      </c>
      <c r="C20">
        <f t="shared" si="1"/>
        <v>0.17034114803086381</v>
      </c>
      <c r="D20">
        <f t="shared" si="2"/>
        <v>26624.876240958474</v>
      </c>
      <c r="E20" s="3">
        <f t="shared" si="3"/>
        <v>277.14999999999998</v>
      </c>
      <c r="F20">
        <v>4</v>
      </c>
    </row>
    <row r="21" spans="2:6">
      <c r="B21">
        <f t="shared" si="0"/>
        <v>-272.975886068519</v>
      </c>
      <c r="C21">
        <f t="shared" si="1"/>
        <v>0.17411393148099694</v>
      </c>
      <c r="D21">
        <f t="shared" si="2"/>
        <v>25339.046672479257</v>
      </c>
      <c r="E21" s="3">
        <f t="shared" si="3"/>
        <v>278.14999999999998</v>
      </c>
      <c r="F21">
        <v>5</v>
      </c>
    </row>
    <row r="22" spans="2:6">
      <c r="B22">
        <f t="shared" si="0"/>
        <v>-272.97196704946612</v>
      </c>
      <c r="C22">
        <f t="shared" si="1"/>
        <v>0.17803295053384094</v>
      </c>
      <c r="D22">
        <f t="shared" si="2"/>
        <v>24122.619738284349</v>
      </c>
      <c r="E22" s="3">
        <f t="shared" si="3"/>
        <v>279.14999999999998</v>
      </c>
      <c r="F22">
        <v>6</v>
      </c>
    </row>
    <row r="23" spans="2:6">
      <c r="B23">
        <f t="shared" si="0"/>
        <v>-272.96789313538079</v>
      </c>
      <c r="C23">
        <f t="shared" si="1"/>
        <v>0.18210686461920786</v>
      </c>
      <c r="D23">
        <f t="shared" si="2"/>
        <v>22971.483766643585</v>
      </c>
      <c r="E23" s="3">
        <f t="shared" si="3"/>
        <v>280.14999999999998</v>
      </c>
      <c r="F23">
        <v>7</v>
      </c>
    </row>
    <row r="24" spans="2:6">
      <c r="B24">
        <f t="shared" si="0"/>
        <v>-272.96365496917616</v>
      </c>
      <c r="C24">
        <f t="shared" si="1"/>
        <v>0.18634503082381712</v>
      </c>
      <c r="D24">
        <f t="shared" si="2"/>
        <v>21881.791080976218</v>
      </c>
      <c r="E24" s="3">
        <f t="shared" si="3"/>
        <v>281.14999999999998</v>
      </c>
      <c r="F24">
        <v>8</v>
      </c>
    </row>
    <row r="25" spans="2:6">
      <c r="B25">
        <f t="shared" si="0"/>
        <v>-272.9592424244093</v>
      </c>
      <c r="C25">
        <f t="shared" si="1"/>
        <v>0.19075757559069537</v>
      </c>
      <c r="D25">
        <f t="shared" si="2"/>
        <v>20849.939803995469</v>
      </c>
      <c r="E25" s="3">
        <f t="shared" si="3"/>
        <v>282.14999999999998</v>
      </c>
      <c r="F25">
        <v>9</v>
      </c>
    </row>
    <row r="26" spans="2:6">
      <c r="B26">
        <f t="shared" si="0"/>
        <v>-272.95464452455332</v>
      </c>
      <c r="C26">
        <f t="shared" si="1"/>
        <v>0.19535547544665641</v>
      </c>
      <c r="D26">
        <f t="shared" si="2"/>
        <v>19872.556998169119</v>
      </c>
      <c r="E26" s="3">
        <f t="shared" si="3"/>
        <v>283.14999999999998</v>
      </c>
      <c r="F26">
        <v>10</v>
      </c>
    </row>
    <row r="27" spans="2:6">
      <c r="B27">
        <f t="shared" si="0"/>
        <v>-272.94984935188745</v>
      </c>
      <c r="C27">
        <f t="shared" si="1"/>
        <v>0.200150648112529</v>
      </c>
      <c r="D27">
        <f t="shared" si="2"/>
        <v>18946.483038554277</v>
      </c>
      <c r="E27" s="3">
        <f t="shared" si="3"/>
        <v>284.14999999999998</v>
      </c>
      <c r="F27">
        <v>11</v>
      </c>
    </row>
    <row r="28" spans="2:6">
      <c r="B28">
        <f t="shared" si="0"/>
        <v>-272.94484394441179</v>
      </c>
      <c r="C28">
        <f t="shared" si="1"/>
        <v>0.20515605558818856</v>
      </c>
      <c r="D28">
        <f t="shared" si="2"/>
        <v>18068.757122585794</v>
      </c>
      <c r="E28" s="3">
        <f t="shared" si="3"/>
        <v>285.14999999999998</v>
      </c>
      <c r="F28">
        <v>12</v>
      </c>
    </row>
    <row r="29" spans="2:6">
      <c r="B29">
        <f t="shared" si="0"/>
        <v>-272.93961417891029</v>
      </c>
      <c r="C29">
        <f t="shared" si="1"/>
        <v>0.21038582108970208</v>
      </c>
      <c r="D29">
        <f t="shared" si="2"/>
        <v>17236.603829183445</v>
      </c>
      <c r="E29" s="3">
        <f t="shared" si="3"/>
        <v>286.14999999999998</v>
      </c>
      <c r="F29">
        <v>13</v>
      </c>
    </row>
    <row r="30" spans="2:6">
      <c r="B30">
        <f t="shared" si="0"/>
        <v>-272.93414463794005</v>
      </c>
      <c r="C30">
        <f t="shared" si="1"/>
        <v>0.21585536205994865</v>
      </c>
      <c r="D30">
        <f t="shared" si="2"/>
        <v>16447.420646664021</v>
      </c>
      <c r="E30" s="3">
        <f t="shared" si="3"/>
        <v>287.14999999999998</v>
      </c>
      <c r="F30">
        <v>14</v>
      </c>
    </row>
    <row r="31" spans="2:6">
      <c r="B31">
        <f t="shared" si="0"/>
        <v>-272.92841845810926</v>
      </c>
      <c r="C31">
        <f t="shared" si="1"/>
        <v>0.22158154189073245</v>
      </c>
      <c r="D31">
        <f t="shared" si="2"/>
        <v>15698.766395458051</v>
      </c>
      <c r="E31" s="3">
        <f t="shared" si="3"/>
        <v>288.14999999999998</v>
      </c>
      <c r="F31">
        <v>15</v>
      </c>
    </row>
    <row r="32" spans="2:6">
      <c r="B32">
        <f t="shared" si="0"/>
        <v>-272.92241715649885</v>
      </c>
      <c r="C32">
        <f t="shared" si="1"/>
        <v>0.22758284350110874</v>
      </c>
      <c r="D32">
        <f t="shared" si="2"/>
        <v>14988.350477588574</v>
      </c>
      <c r="E32" s="3">
        <f t="shared" si="3"/>
        <v>289.14999999999998</v>
      </c>
      <c r="F32">
        <v>16</v>
      </c>
    </row>
    <row r="33" spans="2:6">
      <c r="B33">
        <f t="shared" si="0"/>
        <v>-272.91612043146449</v>
      </c>
      <c r="C33">
        <f t="shared" si="1"/>
        <v>0.23387956853549022</v>
      </c>
      <c r="D33">
        <f t="shared" si="2"/>
        <v>14314.022890328866</v>
      </c>
      <c r="E33" s="3">
        <f t="shared" si="3"/>
        <v>290.14999999999998</v>
      </c>
      <c r="F33">
        <v>17</v>
      </c>
    </row>
    <row r="34" spans="2:6">
      <c r="B34">
        <f t="shared" si="0"/>
        <v>-272.90950593329552</v>
      </c>
      <c r="C34">
        <f t="shared" si="1"/>
        <v>0.24049406670446929</v>
      </c>
      <c r="D34">
        <f t="shared" si="2"/>
        <v>13673.764946448657</v>
      </c>
      <c r="E34" s="3">
        <f t="shared" si="3"/>
        <v>291.14999999999998</v>
      </c>
      <c r="F34">
        <v>18</v>
      </c>
    </row>
    <row r="35" spans="2:6">
      <c r="B35">
        <f t="shared" si="0"/>
        <v>-272.90254899927254</v>
      </c>
      <c r="C35">
        <f t="shared" si="1"/>
        <v>0.24745100072742479</v>
      </c>
      <c r="D35">
        <f t="shared" si="2"/>
        <v>13065.680648039015</v>
      </c>
      <c r="E35" s="3">
        <f t="shared" si="3"/>
        <v>292.14999999999998</v>
      </c>
      <c r="F35">
        <v>19</v>
      </c>
    </row>
    <row r="36" spans="2:6">
      <c r="B36">
        <f t="shared" si="0"/>
        <v>-272.89522234650406</v>
      </c>
      <c r="C36">
        <f t="shared" si="1"/>
        <v>0.25477765349592801</v>
      </c>
      <c r="D36">
        <f t="shared" si="2"/>
        <v>12487.988665099927</v>
      </c>
      <c r="E36" s="3">
        <f t="shared" si="3"/>
        <v>293.14999999999998</v>
      </c>
      <c r="F36">
        <v>20</v>
      </c>
    </row>
    <row r="37" spans="2:6">
      <c r="B37">
        <f t="shared" si="0"/>
        <v>-272.88749571447829</v>
      </c>
      <c r="C37">
        <f t="shared" si="1"/>
        <v>0.2625042855217129</v>
      </c>
      <c r="D37">
        <f t="shared" si="2"/>
        <v>11939.014873922493</v>
      </c>
      <c r="E37" s="3">
        <f t="shared" si="3"/>
        <v>294.14999999999998</v>
      </c>
      <c r="F37">
        <v>21</v>
      </c>
    </row>
    <row r="38" spans="2:6">
      <c r="B38">
        <f t="shared" si="0"/>
        <v>-272.87933544745749</v>
      </c>
      <c r="C38">
        <f t="shared" si="1"/>
        <v>0.27066455254249006</v>
      </c>
      <c r="D38">
        <f t="shared" si="2"/>
        <v>11417.185413823972</v>
      </c>
      <c r="E38" s="3">
        <f t="shared" si="3"/>
        <v>295.14999999999998</v>
      </c>
      <c r="F38">
        <v>22</v>
      </c>
    </row>
    <row r="39" spans="2:6">
      <c r="B39">
        <f t="shared" si="0"/>
        <v>-272.87070400456167</v>
      </c>
      <c r="C39">
        <f t="shared" si="1"/>
        <v>0.27929599543832107</v>
      </c>
      <c r="D39">
        <f t="shared" si="2"/>
        <v>10921.020224034299</v>
      </c>
      <c r="E39" s="3">
        <f t="shared" si="3"/>
        <v>296.14999999999998</v>
      </c>
      <c r="F39">
        <v>23</v>
      </c>
    </row>
    <row r="40" spans="2:6">
      <c r="B40">
        <f t="shared" si="0"/>
        <v>-272.86155938249954</v>
      </c>
      <c r="C40">
        <f t="shared" si="1"/>
        <v>0.28844061750042971</v>
      </c>
      <c r="D40">
        <f t="shared" si="2"/>
        <v>10449.127025501353</v>
      </c>
      <c r="E40" s="3">
        <f t="shared" si="3"/>
        <v>297.14999999999998</v>
      </c>
      <c r="F40">
        <v>24</v>
      </c>
    </row>
    <row r="41" spans="2:6">
      <c r="B41">
        <f t="shared" si="0"/>
        <v>-272.85185443222019</v>
      </c>
      <c r="C41">
        <f t="shared" si="1"/>
        <v>0.29814556777978346</v>
      </c>
      <c r="D41">
        <f t="shared" si="2"/>
        <v>10000.195715113117</v>
      </c>
      <c r="E41" s="3">
        <f t="shared" si="3"/>
        <v>298.14999999999998</v>
      </c>
      <c r="F41">
        <v>25</v>
      </c>
    </row>
    <row r="42" spans="2:6">
      <c r="B42">
        <f t="shared" si="0"/>
        <v>-272.84153604602375</v>
      </c>
      <c r="C42">
        <f t="shared" si="1"/>
        <v>0.30846395397625381</v>
      </c>
      <c r="D42">
        <f t="shared" si="2"/>
        <v>9572.993142340405</v>
      </c>
      <c r="E42" s="3">
        <f t="shared" si="3"/>
        <v>299.14999999999998</v>
      </c>
      <c r="F42">
        <v>26</v>
      </c>
    </row>
    <row r="43" spans="2:6">
      <c r="B43">
        <f t="shared" si="0"/>
        <v>-272.83054418554752</v>
      </c>
      <c r="C43">
        <f t="shared" si="1"/>
        <v>0.31945581445247789</v>
      </c>
      <c r="D43">
        <f t="shared" si="2"/>
        <v>9166.3582406080532</v>
      </c>
      <c r="E43" s="3">
        <f t="shared" si="3"/>
        <v>300.14999999999998</v>
      </c>
      <c r="F43">
        <v>27</v>
      </c>
    </row>
    <row r="44" spans="2:6">
      <c r="B44">
        <f t="shared" si="0"/>
        <v>-272.81881071306145</v>
      </c>
      <c r="C44">
        <f t="shared" si="1"/>
        <v>0.33118928693851646</v>
      </c>
      <c r="D44">
        <f t="shared" si="2"/>
        <v>8779.197487819154</v>
      </c>
      <c r="E44" s="3">
        <f t="shared" si="3"/>
        <v>301.14999999999998</v>
      </c>
      <c r="F44">
        <v>28</v>
      </c>
    </row>
    <row r="45" spans="2:6">
      <c r="B45">
        <f t="shared" si="0"/>
        <v>-272.8062579780173</v>
      </c>
      <c r="C45">
        <f t="shared" si="1"/>
        <v>0.34374202198266474</v>
      </c>
      <c r="D45">
        <f t="shared" si="2"/>
        <v>8410.4806724050177</v>
      </c>
      <c r="E45" s="3">
        <f t="shared" si="3"/>
        <v>302.14999999999998</v>
      </c>
      <c r="F45">
        <v>29</v>
      </c>
    </row>
    <row r="46" spans="2:6">
      <c r="B46">
        <f t="shared" si="0"/>
        <v>-272.7927970968928</v>
      </c>
      <c r="C46">
        <f t="shared" si="1"/>
        <v>0.35720290310718017</v>
      </c>
      <c r="D46">
        <f t="shared" si="2"/>
        <v>8059.2369430641656</v>
      </c>
      <c r="E46" s="3">
        <f t="shared" si="3"/>
        <v>303.14999999999998</v>
      </c>
      <c r="F46">
        <v>30</v>
      </c>
    </row>
    <row r="47" spans="2:6">
      <c r="B47">
        <f t="shared" si="0"/>
        <v>-272.77832584577379</v>
      </c>
      <c r="C47">
        <f t="shared" si="1"/>
        <v>0.37167415422620198</v>
      </c>
      <c r="D47">
        <f t="shared" si="2"/>
        <v>7724.5511220030639</v>
      </c>
      <c r="E47" s="3">
        <f t="shared" si="3"/>
        <v>304.14999999999998</v>
      </c>
      <c r="F47">
        <v>31</v>
      </c>
    </row>
    <row r="48" spans="2:6">
      <c r="B48">
        <f t="shared" si="0"/>
        <v>-272.76272605999276</v>
      </c>
      <c r="C48">
        <f t="shared" si="1"/>
        <v>0.38727394000723858</v>
      </c>
      <c r="D48">
        <f t="shared" si="2"/>
        <v>7405.5602630081503</v>
      </c>
      <c r="E48" s="3">
        <f t="shared" si="3"/>
        <v>305.14999999999998</v>
      </c>
      <c r="F48">
        <v>32</v>
      </c>
    </row>
    <row r="49" spans="2:6">
      <c r="B49">
        <f t="shared" si="0"/>
        <v>-272.74586040084563</v>
      </c>
      <c r="C49">
        <f t="shared" si="1"/>
        <v>0.40413959915436309</v>
      </c>
      <c r="D49">
        <f t="shared" si="2"/>
        <v>7101.4504370770255</v>
      </c>
      <c r="E49" s="3">
        <f t="shared" si="3"/>
        <v>306.14999999999998</v>
      </c>
      <c r="F49">
        <v>33</v>
      </c>
    </row>
    <row r="50" spans="2:6">
      <c r="B50">
        <f t="shared" si="0"/>
        <v>-272.72756830206089</v>
      </c>
      <c r="C50">
        <f t="shared" si="1"/>
        <v>0.42243169793911683</v>
      </c>
      <c r="D50">
        <f t="shared" si="2"/>
        <v>6811.4537296239432</v>
      </c>
      <c r="E50" s="3">
        <f t="shared" si="3"/>
        <v>307.14999999999998</v>
      </c>
      <c r="F50">
        <v>34</v>
      </c>
    </row>
    <row r="51" spans="2:6">
      <c r="B51">
        <f t="shared" si="0"/>
        <v>-272.70766084253415</v>
      </c>
      <c r="C51">
        <f t="shared" si="1"/>
        <v>0.44233915746582747</v>
      </c>
      <c r="D51">
        <f t="shared" si="2"/>
        <v>6534.8454344615147</v>
      </c>
      <c r="E51" s="3">
        <f t="shared" si="3"/>
        <v>308.14999999999998</v>
      </c>
      <c r="F51">
        <v>35</v>
      </c>
    </row>
    <row r="52" spans="2:6">
      <c r="B52">
        <f t="shared" si="0"/>
        <v>-272.6859141981792</v>
      </c>
      <c r="C52">
        <f t="shared" si="1"/>
        <v>0.46408580182075548</v>
      </c>
      <c r="D52">
        <f t="shared" si="2"/>
        <v>6270.9414308545056</v>
      </c>
      <c r="E52" s="3">
        <f t="shared" si="3"/>
        <v>309.14999999999998</v>
      </c>
      <c r="F52">
        <v>36</v>
      </c>
    </row>
    <row r="53" spans="2:6">
      <c r="B53">
        <f t="shared" si="0"/>
        <v>-272.66206119126332</v>
      </c>
      <c r="C53">
        <f t="shared" si="1"/>
        <v>0.48793880873667539</v>
      </c>
      <c r="D53">
        <f t="shared" si="2"/>
        <v>6019.0957309503938</v>
      </c>
      <c r="E53" s="3">
        <f t="shared" si="3"/>
        <v>310.14999999999998</v>
      </c>
      <c r="F53">
        <v>37</v>
      </c>
    </row>
    <row r="54" spans="2:6">
      <c r="B54">
        <f t="shared" si="0"/>
        <v>-272.6357802595216</v>
      </c>
      <c r="C54">
        <f t="shared" si="1"/>
        <v>0.51421974047839458</v>
      </c>
      <c r="D54">
        <f t="shared" si="2"/>
        <v>5778.6981858220734</v>
      </c>
      <c r="E54" s="3">
        <f t="shared" si="3"/>
        <v>311.14999999999998</v>
      </c>
      <c r="F54">
        <v>38</v>
      </c>
    </row>
    <row r="55" spans="2:6">
      <c r="B55">
        <f t="shared" si="0"/>
        <v>-272.60668087665653</v>
      </c>
      <c r="C55">
        <f t="shared" si="1"/>
        <v>0.54331912334347277</v>
      </c>
      <c r="D55">
        <f t="shared" si="2"/>
        <v>5549.1723392170907</v>
      </c>
      <c r="E55" s="3">
        <f t="shared" si="3"/>
        <v>312.14999999999998</v>
      </c>
      <c r="F55">
        <v>39</v>
      </c>
    </row>
    <row r="56" spans="2:6">
      <c r="B56">
        <f t="shared" si="0"/>
        <v>-272.57428401692084</v>
      </c>
      <c r="C56">
        <f t="shared" si="1"/>
        <v>0.57571598307915339</v>
      </c>
      <c r="D56">
        <f t="shared" si="2"/>
        <v>5329.9734189006449</v>
      </c>
      <c r="E56" s="3">
        <f t="shared" si="3"/>
        <v>313.14999999999998</v>
      </c>
      <c r="F56">
        <v>40</v>
      </c>
    </row>
    <row r="57" spans="2:6">
      <c r="B57">
        <f t="shared" si="0"/>
        <v>-272.53799558034444</v>
      </c>
      <c r="C57">
        <f t="shared" si="1"/>
        <v>0.61200441965554497</v>
      </c>
      <c r="D57">
        <f t="shared" si="2"/>
        <v>5120.5864562116958</v>
      </c>
      <c r="E57" s="3">
        <f t="shared" si="3"/>
        <v>314.14999999999998</v>
      </c>
      <c r="F57">
        <v>41</v>
      </c>
    </row>
    <row r="58" spans="2:6">
      <c r="B58">
        <f t="shared" si="0"/>
        <v>-272.49706963021742</v>
      </c>
      <c r="C58">
        <f t="shared" si="1"/>
        <v>0.65293036978254615</v>
      </c>
      <c r="D58">
        <f t="shared" si="2"/>
        <v>4920.5245251280676</v>
      </c>
      <c r="E58" s="3">
        <f t="shared" si="3"/>
        <v>315.14999999999998</v>
      </c>
      <c r="F58">
        <v>42</v>
      </c>
    </row>
    <row r="59" spans="2:6">
      <c r="B59">
        <f t="shared" si="0"/>
        <v>-272.45055657530639</v>
      </c>
      <c r="C59">
        <f t="shared" si="1"/>
        <v>0.69944342469358733</v>
      </c>
      <c r="D59">
        <f t="shared" si="2"/>
        <v>4729.3270927615558</v>
      </c>
      <c r="E59" s="3">
        <f t="shared" si="3"/>
        <v>316.14999999999998</v>
      </c>
      <c r="F59">
        <v>43</v>
      </c>
    </row>
    <row r="60" spans="2:6">
      <c r="B60">
        <f t="shared" si="0"/>
        <v>-272.39722857673422</v>
      </c>
      <c r="C60">
        <f t="shared" si="1"/>
        <v>0.75277142326575974</v>
      </c>
      <c r="D60">
        <f t="shared" si="2"/>
        <v>4546.5584737815043</v>
      </c>
      <c r="E60" s="3">
        <f t="shared" si="3"/>
        <v>317.14999999999998</v>
      </c>
      <c r="F60">
        <v>44</v>
      </c>
    </row>
    <row r="61" spans="2:6">
      <c r="B61">
        <f t="shared" si="0"/>
        <v>-272.33546957759262</v>
      </c>
      <c r="C61">
        <f t="shared" si="1"/>
        <v>0.81453042240737816</v>
      </c>
      <c r="D61">
        <f t="shared" si="2"/>
        <v>4371.8063818000346</v>
      </c>
      <c r="E61" s="3">
        <f t="shared" si="3"/>
        <v>318.14999999999998</v>
      </c>
      <c r="F61">
        <v>45</v>
      </c>
    </row>
    <row r="62" spans="2:6">
      <c r="B62">
        <f t="shared" si="0"/>
        <v>-272.26310870043113</v>
      </c>
      <c r="C62">
        <f t="shared" si="1"/>
        <v>0.88689129956884483</v>
      </c>
      <c r="D62">
        <f t="shared" si="2"/>
        <v>4204.6805712459181</v>
      </c>
      <c r="E62" s="3">
        <f t="shared" si="3"/>
        <v>319.14999999999998</v>
      </c>
      <c r="F62">
        <v>46</v>
      </c>
    </row>
    <row r="63" spans="2:6">
      <c r="B63">
        <f t="shared" si="0"/>
        <v>-272.17715979321611</v>
      </c>
      <c r="C63">
        <f t="shared" si="1"/>
        <v>0.97284020678385519</v>
      </c>
      <c r="D63">
        <f t="shared" si="2"/>
        <v>4044.8115637116962</v>
      </c>
      <c r="E63" s="3">
        <f t="shared" si="3"/>
        <v>320.14999999999998</v>
      </c>
      <c r="F63">
        <v>47</v>
      </c>
    </row>
    <row r="64" spans="2:6">
      <c r="B64">
        <f t="shared" si="0"/>
        <v>-272.07339905216423</v>
      </c>
      <c r="C64">
        <f t="shared" si="1"/>
        <v>1.076600947835747</v>
      </c>
      <c r="D64">
        <f t="shared" si="2"/>
        <v>3891.8494531815736</v>
      </c>
      <c r="E64" s="3">
        <f t="shared" si="3"/>
        <v>321.14999999999998</v>
      </c>
      <c r="F64">
        <v>48</v>
      </c>
    </row>
    <row r="65" spans="2:6">
      <c r="B65">
        <f t="shared" si="0"/>
        <v>-271.94564970093273</v>
      </c>
      <c r="C65">
        <f t="shared" si="1"/>
        <v>1.2043502990672172</v>
      </c>
      <c r="D65">
        <f t="shared" si="2"/>
        <v>3745.4627849397848</v>
      </c>
      <c r="E65" s="3">
        <f t="shared" si="3"/>
        <v>322.14999999999998</v>
      </c>
      <c r="F65">
        <v>49</v>
      </c>
    </row>
    <row r="66" spans="2:6">
      <c r="B66">
        <f t="shared" si="0"/>
        <v>-271.78450570909604</v>
      </c>
      <c r="C66">
        <f t="shared" si="1"/>
        <v>1.3654942909039527</v>
      </c>
      <c r="D66">
        <f t="shared" si="2"/>
        <v>3605.3375033218349</v>
      </c>
      <c r="E66" s="3">
        <f t="shared" si="3"/>
        <v>323.14999999999998</v>
      </c>
      <c r="F66">
        <v>50</v>
      </c>
    </row>
    <row r="67" spans="2:6">
      <c r="B67">
        <f t="shared" si="0"/>
        <v>-271.57490415601188</v>
      </c>
      <c r="C67">
        <f t="shared" si="1"/>
        <v>1.5750958439880889</v>
      </c>
      <c r="D67">
        <f t="shared" si="2"/>
        <v>3471.17596380751</v>
      </c>
      <c r="E67" s="3">
        <f t="shared" si="3"/>
        <v>324.14999999999998</v>
      </c>
      <c r="F67">
        <v>51</v>
      </c>
    </row>
    <row r="68" spans="2:6">
      <c r="B68">
        <f t="shared" si="0"/>
        <v>-271.29112004196031</v>
      </c>
      <c r="C68">
        <f t="shared" si="1"/>
        <v>1.8588799580396558</v>
      </c>
      <c r="D68">
        <f t="shared" si="2"/>
        <v>3342.6960052658633</v>
      </c>
      <c r="E68" s="3">
        <f t="shared" si="3"/>
        <v>325.14999999999998</v>
      </c>
      <c r="F68">
        <v>52</v>
      </c>
    </row>
    <row r="69" spans="2:6">
      <c r="B69">
        <f t="shared" si="0"/>
        <v>-270.88530421538735</v>
      </c>
      <c r="C69">
        <f t="shared" si="1"/>
        <v>2.2646957846126456</v>
      </c>
      <c r="D69">
        <f t="shared" si="2"/>
        <v>3219.6300784516006</v>
      </c>
      <c r="E69" s="3">
        <f t="shared" si="3"/>
        <v>326.14999999999998</v>
      </c>
      <c r="F69">
        <v>53</v>
      </c>
    </row>
    <row r="70" spans="2:6">
      <c r="B70">
        <f t="shared" si="0"/>
        <v>-270.2571848302066</v>
      </c>
      <c r="C70">
        <f t="shared" si="1"/>
        <v>2.8928151697933884</v>
      </c>
      <c r="D70">
        <f t="shared" si="2"/>
        <v>3101.7244271200184</v>
      </c>
      <c r="E70" s="3">
        <f t="shared" si="3"/>
        <v>327.14999999999998</v>
      </c>
      <c r="F70">
        <v>54</v>
      </c>
    </row>
    <row r="71" spans="2:6">
      <c r="B71">
        <f t="shared" si="0"/>
        <v>-269.15519487199242</v>
      </c>
      <c r="C71">
        <f t="shared" si="1"/>
        <v>3.9948051280075618</v>
      </c>
      <c r="D71">
        <f t="shared" si="2"/>
        <v>2988.7383183760212</v>
      </c>
      <c r="E71" s="3">
        <f t="shared" si="3"/>
        <v>328.15</v>
      </c>
      <c r="F71">
        <v>55</v>
      </c>
    </row>
    <row r="72" spans="2:6">
      <c r="B72">
        <f t="shared" si="0"/>
        <v>-266.71828678560041</v>
      </c>
      <c r="C72">
        <f t="shared" si="1"/>
        <v>6.4317132143995481</v>
      </c>
      <c r="D72">
        <f t="shared" si="2"/>
        <v>2880.4433191036364</v>
      </c>
      <c r="E72" s="3">
        <f t="shared" si="3"/>
        <v>329.15</v>
      </c>
      <c r="F72">
        <v>56</v>
      </c>
    </row>
    <row r="73" spans="2:6">
      <c r="B73">
        <f t="shared" si="0"/>
        <v>-256.79500738299328</v>
      </c>
      <c r="C73">
        <f t="shared" si="1"/>
        <v>16.354992617006683</v>
      </c>
      <c r="D73">
        <f t="shared" si="2"/>
        <v>2776.6226155362083</v>
      </c>
      <c r="E73" s="3">
        <f t="shared" si="3"/>
        <v>330.15</v>
      </c>
      <c r="F73">
        <v>57</v>
      </c>
    </row>
    <row r="74" spans="2:6">
      <c r="B74">
        <f t="shared" si="0"/>
        <v>-303.7428644380887</v>
      </c>
      <c r="C74">
        <f t="shared" si="1"/>
        <v>-30.592864438088711</v>
      </c>
      <c r="D74">
        <f t="shared" si="2"/>
        <v>2677.0703732261663</v>
      </c>
      <c r="E74" s="3">
        <f t="shared" si="3"/>
        <v>331.15</v>
      </c>
      <c r="F74">
        <v>58</v>
      </c>
    </row>
    <row r="75" spans="2:6">
      <c r="B75">
        <f t="shared" si="0"/>
        <v>-281.0854573421355</v>
      </c>
      <c r="C75">
        <f t="shared" si="1"/>
        <v>-7.935457342135499</v>
      </c>
      <c r="D75">
        <f t="shared" si="2"/>
        <v>2581.5911348580134</v>
      </c>
      <c r="E75" s="3">
        <f t="shared" si="3"/>
        <v>332.15</v>
      </c>
      <c r="F75">
        <v>59</v>
      </c>
    </row>
    <row r="76" spans="2:6">
      <c r="B76">
        <f t="shared" si="0"/>
        <v>-277.71937198616945</v>
      </c>
      <c r="C76">
        <f t="shared" si="1"/>
        <v>-4.5693719861694921</v>
      </c>
      <c r="D76">
        <f t="shared" si="2"/>
        <v>2489.9992535193742</v>
      </c>
      <c r="E76" s="3">
        <f t="shared" si="3"/>
        <v>333.15</v>
      </c>
      <c r="F76">
        <v>60</v>
      </c>
    </row>
    <row r="77" spans="2:6">
      <c r="B77">
        <f t="shared" si="0"/>
        <v>-276.36350654578041</v>
      </c>
      <c r="C77">
        <f t="shared" si="1"/>
        <v>-3.2135065457804366</v>
      </c>
      <c r="D77">
        <f t="shared" si="2"/>
        <v>2402.1183592043608</v>
      </c>
      <c r="E77" s="3">
        <f t="shared" si="3"/>
        <v>334.15</v>
      </c>
      <c r="F77">
        <v>61</v>
      </c>
    </row>
    <row r="78" spans="2:6">
      <c r="B78">
        <f t="shared" si="0"/>
        <v>-275.6311754664822</v>
      </c>
      <c r="C78">
        <f t="shared" si="1"/>
        <v>-2.4811754664822301</v>
      </c>
      <c r="D78">
        <f t="shared" si="2"/>
        <v>2317.7808564716552</v>
      </c>
      <c r="E78" s="3">
        <f t="shared" si="3"/>
        <v>335.15</v>
      </c>
      <c r="F78">
        <v>62</v>
      </c>
    </row>
    <row r="79" spans="2:6">
      <c r="B79">
        <f t="shared" si="0"/>
        <v>-275.17266625531863</v>
      </c>
      <c r="C79">
        <f t="shared" si="1"/>
        <v>-2.0226662553186312</v>
      </c>
      <c r="D79">
        <f t="shared" si="2"/>
        <v>2236.8274513172905</v>
      </c>
      <c r="E79" s="3">
        <f t="shared" si="3"/>
        <v>336.15</v>
      </c>
      <c r="F79">
        <v>63</v>
      </c>
    </row>
    <row r="80" spans="2:6">
      <c r="B80">
        <f t="shared" si="0"/>
        <v>-274.85859334368985</v>
      </c>
      <c r="C80">
        <f t="shared" si="1"/>
        <v>-1.7085933436898455</v>
      </c>
      <c r="D80">
        <f t="shared" si="2"/>
        <v>2159.1067054502669</v>
      </c>
      <c r="E80" s="3">
        <f t="shared" si="3"/>
        <v>337.15</v>
      </c>
      <c r="F80">
        <v>64</v>
      </c>
    </row>
    <row r="81" spans="2:6">
      <c r="B81">
        <f t="shared" ref="B81:B116" si="4">C81-273.15</f>
        <v>-274.6299949060068</v>
      </c>
      <c r="C81">
        <f t="shared" ref="C81:C116" si="5">1/($E$7+$E$8*LN(D81/10000)+$E$9*(LN(D81/10000))^2+$E$10*(LN(D81/10000))^3)</f>
        <v>-1.4799949060068067</v>
      </c>
      <c r="D81">
        <f t="shared" ref="D81:D116" si="6">10000*EXP($E$3+$E$4/E81+$E$5/E81^2+$E$6/E81^3)</f>
        <v>2084.4746162782244</v>
      </c>
      <c r="E81" s="3">
        <f t="shared" si="3"/>
        <v>338.15</v>
      </c>
      <c r="F81">
        <v>65</v>
      </c>
    </row>
    <row r="82" spans="2:6">
      <c r="B82">
        <f t="shared" si="4"/>
        <v>-274.45615777279653</v>
      </c>
      <c r="C82">
        <f t="shared" si="5"/>
        <v>-1.3061577727965521</v>
      </c>
      <c r="D82">
        <f t="shared" si="6"/>
        <v>2012.7942210213528</v>
      </c>
      <c r="E82" s="3">
        <f t="shared" ref="E82:E116" si="7">F82+273.15</f>
        <v>339.15</v>
      </c>
      <c r="F82">
        <v>66</v>
      </c>
    </row>
    <row r="83" spans="2:6">
      <c r="B83">
        <f t="shared" si="4"/>
        <v>-274.31950954008198</v>
      </c>
      <c r="C83">
        <f t="shared" si="5"/>
        <v>-1.1695095400820295</v>
      </c>
      <c r="D83">
        <f t="shared" si="6"/>
        <v>1943.9352234758005</v>
      </c>
      <c r="E83" s="3">
        <f t="shared" si="7"/>
        <v>340.15</v>
      </c>
      <c r="F83">
        <v>67</v>
      </c>
    </row>
    <row r="84" spans="2:6">
      <c r="B84">
        <f t="shared" si="4"/>
        <v>-274.20926974428966</v>
      </c>
      <c r="C84">
        <f t="shared" si="5"/>
        <v>-1.0592697442896566</v>
      </c>
      <c r="D84">
        <f t="shared" si="6"/>
        <v>1877.773642044149</v>
      </c>
      <c r="E84" s="3">
        <f t="shared" si="7"/>
        <v>341.15</v>
      </c>
      <c r="F84">
        <v>68</v>
      </c>
    </row>
    <row r="85" spans="2:6">
      <c r="B85">
        <f t="shared" si="4"/>
        <v>-274.11845754759275</v>
      </c>
      <c r="C85">
        <f t="shared" si="5"/>
        <v>-0.96845754759277636</v>
      </c>
      <c r="D85">
        <f t="shared" si="6"/>
        <v>1814.1914777398119</v>
      </c>
      <c r="E85" s="3">
        <f t="shared" si="7"/>
        <v>342.15</v>
      </c>
      <c r="F85">
        <v>69</v>
      </c>
    </row>
    <row r="86" spans="2:6">
      <c r="B86">
        <f t="shared" si="4"/>
        <v>-274.04235330011613</v>
      </c>
      <c r="C86">
        <f t="shared" si="5"/>
        <v>-0.89235330011615788</v>
      </c>
      <c r="D86">
        <f t="shared" si="6"/>
        <v>1753.0764009557959</v>
      </c>
      <c r="E86" s="3">
        <f t="shared" si="7"/>
        <v>343.15</v>
      </c>
      <c r="F86">
        <v>70</v>
      </c>
    </row>
    <row r="87" spans="2:6">
      <c r="B87">
        <f t="shared" si="4"/>
        <v>-273.97765158798728</v>
      </c>
      <c r="C87">
        <f t="shared" si="5"/>
        <v>-0.82765158798733185</v>
      </c>
      <c r="D87">
        <f t="shared" si="6"/>
        <v>1694.3214558658901</v>
      </c>
      <c r="E87" s="3">
        <f t="shared" si="7"/>
        <v>344.15</v>
      </c>
      <c r="F87">
        <v>71</v>
      </c>
    </row>
    <row r="88" spans="2:6">
      <c r="B88">
        <f t="shared" si="4"/>
        <v>-273.92196843295289</v>
      </c>
      <c r="C88">
        <f t="shared" si="5"/>
        <v>-0.77196843295292961</v>
      </c>
      <c r="D88">
        <f t="shared" si="6"/>
        <v>1637.8247813987975</v>
      </c>
      <c r="E88" s="3">
        <f t="shared" si="7"/>
        <v>345.15</v>
      </c>
      <c r="F88">
        <v>72</v>
      </c>
    </row>
    <row r="89" spans="2:6">
      <c r="B89">
        <f t="shared" si="4"/>
        <v>-273.87354113042488</v>
      </c>
      <c r="C89">
        <f t="shared" si="5"/>
        <v>-0.72354113042489876</v>
      </c>
      <c r="D89">
        <f t="shared" si="6"/>
        <v>1583.4893477933097</v>
      </c>
      <c r="E89" s="3">
        <f t="shared" si="7"/>
        <v>346.15</v>
      </c>
      <c r="F89">
        <v>73</v>
      </c>
    </row>
    <row r="90" spans="2:6">
      <c r="B90">
        <f t="shared" si="4"/>
        <v>-273.83103824561329</v>
      </c>
      <c r="C90">
        <f t="shared" si="5"/>
        <v>-0.68103824561331627</v>
      </c>
      <c r="D90">
        <f t="shared" si="6"/>
        <v>1531.2227078056062</v>
      </c>
      <c r="E90" s="3">
        <f t="shared" si="7"/>
        <v>347.15</v>
      </c>
      <c r="F90">
        <v>74</v>
      </c>
    </row>
    <row r="91" spans="2:6">
      <c r="B91">
        <f t="shared" si="4"/>
        <v>-273.79343532093327</v>
      </c>
      <c r="C91">
        <f t="shared" si="5"/>
        <v>-0.64343532093331191</v>
      </c>
      <c r="D91">
        <f t="shared" si="6"/>
        <v>1480.9367616985446</v>
      </c>
      <c r="E91" s="3">
        <f t="shared" si="7"/>
        <v>348.15</v>
      </c>
      <c r="F91">
        <v>75</v>
      </c>
    </row>
    <row r="92" spans="2:6">
      <c r="B92">
        <f t="shared" si="4"/>
        <v>-273.75993122631371</v>
      </c>
      <c r="C92">
        <f t="shared" si="5"/>
        <v>-0.60993122631375862</v>
      </c>
      <c r="D92">
        <f t="shared" si="6"/>
        <v>1432.5475351976479</v>
      </c>
      <c r="E92" s="3">
        <f t="shared" si="7"/>
        <v>349.15</v>
      </c>
      <c r="F92">
        <v>76</v>
      </c>
    </row>
    <row r="93" spans="2:6">
      <c r="B93">
        <f t="shared" si="4"/>
        <v>-273.72989044876977</v>
      </c>
      <c r="C93">
        <f t="shared" si="5"/>
        <v>-0.57989044876977236</v>
      </c>
      <c r="D93">
        <f t="shared" si="6"/>
        <v>1385.9749696496849</v>
      </c>
      <c r="E93" s="3">
        <f t="shared" si="7"/>
        <v>350.15</v>
      </c>
      <c r="F93">
        <v>77</v>
      </c>
    </row>
    <row r="94" spans="2:6">
      <c r="B94">
        <f t="shared" si="4"/>
        <v>-273.70280239819238</v>
      </c>
      <c r="C94">
        <f t="shared" si="5"/>
        <v>-0.55280239819239674</v>
      </c>
      <c r="D94">
        <f t="shared" si="6"/>
        <v>1341.1427236676082</v>
      </c>
      <c r="E94" s="3">
        <f t="shared" si="7"/>
        <v>351.15</v>
      </c>
      <c r="F94">
        <v>78</v>
      </c>
    </row>
    <row r="95" spans="2:6">
      <c r="B95">
        <f t="shared" si="4"/>
        <v>-273.67825214999976</v>
      </c>
      <c r="C95">
        <f t="shared" si="5"/>
        <v>-0.52825214999977554</v>
      </c>
      <c r="D95">
        <f t="shared" si="6"/>
        <v>1297.9779855901288</v>
      </c>
      <c r="E95" s="3">
        <f t="shared" si="7"/>
        <v>352.15</v>
      </c>
      <c r="F95">
        <v>79</v>
      </c>
    </row>
    <row r="96" spans="2:6">
      <c r="B96">
        <f t="shared" si="4"/>
        <v>-273.65589904247065</v>
      </c>
      <c r="C96">
        <f t="shared" si="5"/>
        <v>-0.50589904247066231</v>
      </c>
      <c r="D96">
        <f t="shared" si="6"/>
        <v>1256.4112961260437</v>
      </c>
      <c r="E96" s="3">
        <f t="shared" si="7"/>
        <v>353.15</v>
      </c>
      <c r="F96">
        <v>80</v>
      </c>
    </row>
    <row r="97" spans="2:6">
      <c r="B97">
        <f t="shared" si="4"/>
        <v>-273.63546077393403</v>
      </c>
      <c r="C97">
        <f t="shared" si="5"/>
        <v>-0.48546077393404996</v>
      </c>
      <c r="D97">
        <f t="shared" si="6"/>
        <v>1216.3763805923143</v>
      </c>
      <c r="E97" s="3">
        <f t="shared" si="7"/>
        <v>354.15</v>
      </c>
      <c r="F97">
        <v>81</v>
      </c>
    </row>
    <row r="98" spans="2:6">
      <c r="B98">
        <f t="shared" si="4"/>
        <v>-273.6167014186808</v>
      </c>
      <c r="C98">
        <f t="shared" si="5"/>
        <v>-0.46670141868084725</v>
      </c>
      <c r="D98">
        <f t="shared" si="6"/>
        <v>1177.8099901913363</v>
      </c>
      <c r="E98" s="3">
        <f t="shared" si="7"/>
        <v>355.15</v>
      </c>
      <c r="F98">
        <v>82</v>
      </c>
    </row>
    <row r="99" spans="2:6">
      <c r="B99">
        <f t="shared" si="4"/>
        <v>-273.59942227946095</v>
      </c>
      <c r="C99">
        <f t="shared" si="5"/>
        <v>-0.44942227946095514</v>
      </c>
      <c r="D99">
        <f t="shared" si="6"/>
        <v>1140.6517518069186</v>
      </c>
      <c r="E99" s="3">
        <f t="shared" si="7"/>
        <v>356.15</v>
      </c>
      <c r="F99">
        <v>83</v>
      </c>
    </row>
    <row r="100" spans="2:6">
      <c r="B100">
        <f t="shared" si="4"/>
        <v>-273.58345482298427</v>
      </c>
      <c r="C100">
        <f t="shared" si="5"/>
        <v>-0.43345482298429056</v>
      </c>
      <c r="D100">
        <f t="shared" si="6"/>
        <v>1104.8440258302587</v>
      </c>
      <c r="E100" s="3">
        <f t="shared" si="7"/>
        <v>357.15</v>
      </c>
      <c r="F100">
        <v>84</v>
      </c>
    </row>
    <row r="101" spans="2:6">
      <c r="B101">
        <f t="shared" si="4"/>
        <v>-273.56865516527859</v>
      </c>
      <c r="C101">
        <f t="shared" si="5"/>
        <v>-0.41865516527862673</v>
      </c>
      <c r="D101">
        <f t="shared" si="6"/>
        <v>1070.3317715570784</v>
      </c>
      <c r="E101" s="3">
        <f t="shared" si="7"/>
        <v>358.15</v>
      </c>
      <c r="F101">
        <v>85</v>
      </c>
    </row>
    <row r="102" spans="2:6">
      <c r="B102">
        <f t="shared" si="4"/>
        <v>-273.55489972420969</v>
      </c>
      <c r="C102">
        <f t="shared" si="5"/>
        <v>-0.40489972420969933</v>
      </c>
      <c r="D102">
        <f t="shared" si="6"/>
        <v>1037.0624197248483</v>
      </c>
      <c r="E102" s="3">
        <f t="shared" si="7"/>
        <v>359.15</v>
      </c>
      <c r="F102">
        <v>86</v>
      </c>
    </row>
    <row r="103" spans="2:6">
      <c r="B103">
        <f t="shared" si="4"/>
        <v>-273.54208176078464</v>
      </c>
      <c r="C103">
        <f t="shared" si="5"/>
        <v>-0.3920817607846529</v>
      </c>
      <c r="D103">
        <f t="shared" si="6"/>
        <v>1004.9857517851683</v>
      </c>
      <c r="E103" s="3">
        <f t="shared" si="7"/>
        <v>360.15</v>
      </c>
      <c r="F103">
        <v>87</v>
      </c>
    </row>
    <row r="104" spans="2:6">
      <c r="B104">
        <f t="shared" si="4"/>
        <v>-273.5301086042407</v>
      </c>
      <c r="C104">
        <f t="shared" si="5"/>
        <v>-0.38010860424069037</v>
      </c>
      <c r="D104">
        <f t="shared" si="6"/>
        <v>974.05378553075923</v>
      </c>
      <c r="E104" s="3">
        <f t="shared" si="7"/>
        <v>361.15</v>
      </c>
      <c r="F104">
        <v>88</v>
      </c>
    </row>
    <row r="105" spans="2:6">
      <c r="B105">
        <f t="shared" si="4"/>
        <v>-273.51889940823457</v>
      </c>
      <c r="C105">
        <f t="shared" si="5"/>
        <v>-0.36889940823461748</v>
      </c>
      <c r="D105">
        <f t="shared" si="6"/>
        <v>944.22066671937</v>
      </c>
      <c r="E105" s="3">
        <f t="shared" si="7"/>
        <v>362.15</v>
      </c>
      <c r="F105">
        <v>89</v>
      </c>
    </row>
    <row r="106" spans="2:6">
      <c r="B106">
        <f t="shared" si="4"/>
        <v>-273.50838332320825</v>
      </c>
      <c r="C106">
        <f t="shared" si="5"/>
        <v>-0.35838332320826205</v>
      </c>
      <c r="D106">
        <f t="shared" si="6"/>
        <v>915.44256635828981</v>
      </c>
      <c r="E106" s="3">
        <f t="shared" si="7"/>
        <v>363.15</v>
      </c>
      <c r="F106">
        <v>90</v>
      </c>
    </row>
    <row r="107" spans="2:6">
      <c r="B107">
        <f t="shared" si="4"/>
        <v>-273.49849799757379</v>
      </c>
      <c r="C107">
        <f t="shared" si="5"/>
        <v>-0.34849799757383543</v>
      </c>
      <c r="D107">
        <f t="shared" si="6"/>
        <v>887.67758333323889</v>
      </c>
      <c r="E107" s="3">
        <f t="shared" si="7"/>
        <v>364.15</v>
      </c>
      <c r="F107">
        <v>91</v>
      </c>
    </row>
    <row r="108" spans="2:6">
      <c r="B108">
        <f t="shared" si="4"/>
        <v>-273.48918834070878</v>
      </c>
      <c r="C108">
        <f t="shared" si="5"/>
        <v>-0.33918834070879461</v>
      </c>
      <c r="D108">
        <f t="shared" si="6"/>
        <v>860.8856520841515</v>
      </c>
      <c r="E108" s="3">
        <f t="shared" si="7"/>
        <v>365.15</v>
      </c>
      <c r="F108">
        <v>92</v>
      </c>
    </row>
    <row r="109" spans="2:6">
      <c r="B109">
        <f t="shared" si="4"/>
        <v>-273.48040549591519</v>
      </c>
      <c r="C109">
        <f t="shared" si="5"/>
        <v>-0.33040549591524032</v>
      </c>
      <c r="D109">
        <f t="shared" si="6"/>
        <v>835.02845504799961</v>
      </c>
      <c r="E109" s="3">
        <f t="shared" si="7"/>
        <v>366.15</v>
      </c>
      <c r="F109">
        <v>93</v>
      </c>
    </row>
    <row r="110" spans="2:6">
      <c r="B110">
        <f t="shared" si="4"/>
        <v>-273.47210598290934</v>
      </c>
      <c r="C110">
        <f t="shared" si="5"/>
        <v>-0.32210598290937414</v>
      </c>
      <c r="D110">
        <f t="shared" si="6"/>
        <v>810.06933960528977</v>
      </c>
      <c r="E110" s="3">
        <f t="shared" si="7"/>
        <v>367.15</v>
      </c>
      <c r="F110">
        <v>94</v>
      </c>
    </row>
    <row r="111" spans="2:6">
      <c r="B111">
        <f t="shared" si="4"/>
        <v>-273.46425097806741</v>
      </c>
      <c r="C111">
        <f t="shared" si="5"/>
        <v>-0.31425097806743718</v>
      </c>
      <c r="D111">
        <f t="shared" si="6"/>
        <v>785.97323928234039</v>
      </c>
      <c r="E111" s="3">
        <f t="shared" si="7"/>
        <v>368.15</v>
      </c>
      <c r="F111">
        <v>95</v>
      </c>
    </row>
    <row r="112" spans="2:6">
      <c r="B112">
        <f t="shared" si="4"/>
        <v>-273.45680570728285</v>
      </c>
      <c r="C112">
        <f t="shared" si="5"/>
        <v>-0.30680570728286322</v>
      </c>
      <c r="D112">
        <f t="shared" si="6"/>
        <v>762.70659897596499</v>
      </c>
      <c r="E112" s="3">
        <f t="shared" si="7"/>
        <v>369.15</v>
      </c>
      <c r="F112">
        <v>96</v>
      </c>
    </row>
    <row r="113" spans="2:6">
      <c r="B113">
        <f t="shared" si="4"/>
        <v>-273.44973893140161</v>
      </c>
      <c r="C113">
        <f t="shared" si="5"/>
        <v>-0.29973893140162816</v>
      </c>
      <c r="D113">
        <f t="shared" si="6"/>
        <v>740.23730398078135</v>
      </c>
      <c r="E113" s="3">
        <f t="shared" si="7"/>
        <v>370.15</v>
      </c>
      <c r="F113">
        <v>97</v>
      </c>
    </row>
    <row r="114" spans="2:6">
      <c r="B114">
        <f t="shared" si="4"/>
        <v>-273.44302250817469</v>
      </c>
      <c r="C114">
        <f t="shared" si="5"/>
        <v>-0.29302250817473918</v>
      </c>
      <c r="D114">
        <f t="shared" si="6"/>
        <v>718.53461261215955</v>
      </c>
      <c r="E114" s="3">
        <f t="shared" si="7"/>
        <v>371.15</v>
      </c>
      <c r="F114">
        <v>98</v>
      </c>
    </row>
    <row r="115" spans="2:6">
      <c r="B115">
        <f t="shared" si="4"/>
        <v>-273.43663101777418</v>
      </c>
      <c r="C115">
        <f t="shared" si="5"/>
        <v>-0.28663101777421363</v>
      </c>
      <c r="D115">
        <f t="shared" si="6"/>
        <v>697.56909222979152</v>
      </c>
      <c r="E115" s="3">
        <f t="shared" si="7"/>
        <v>372.15</v>
      </c>
      <c r="F115">
        <v>99</v>
      </c>
    </row>
    <row r="116" spans="2:6">
      <c r="B116">
        <f t="shared" si="4"/>
        <v>-273.4305414413659</v>
      </c>
      <c r="C116">
        <f t="shared" si="5"/>
        <v>-0.28054144136593301</v>
      </c>
      <c r="D116">
        <f t="shared" si="6"/>
        <v>677.31255847812452</v>
      </c>
      <c r="E116" s="3">
        <f t="shared" si="7"/>
        <v>373.15</v>
      </c>
      <c r="F116">
        <v>100</v>
      </c>
    </row>
  </sheetData>
  <pageMargins left="0.7" right="0.7" top="0.78740157499999996" bottom="0.78740157499999996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</cp:lastModifiedBy>
  <dcterms:created xsi:type="dcterms:W3CDTF">2011-06-26T12:30:24Z</dcterms:created>
  <dcterms:modified xsi:type="dcterms:W3CDTF">2011-06-26T13:38:00Z</dcterms:modified>
</cp:coreProperties>
</file>