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aissv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<sst xmlns="http://schemas.openxmlformats.org/spreadsheetml/2006/main" count="22" uniqueCount="22">
  <si>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Gain</t>
  </si>
  <si>
    <t>R2//R3</t>
  </si>
  <si>
    <t>R1//R2</t>
  </si>
  <si>
    <t>Offset [V]</t>
  </si>
  <si>
    <t>Zwischenergebnisse</t>
  </si>
  <si>
    <t>Ausgangsdaten</t>
  </si>
  <si>
    <t>Vcc [V]</t>
  </si>
  <si>
    <t>C1 [nF]</t>
  </si>
  <si>
    <t>f_3dB [kHz]</t>
  </si>
  <si>
    <t>Grenzfrequenz</t>
  </si>
  <si>
    <t>Eingangsdaten, bitte eingeben</t>
  </si>
  <si>
    <t>Eingangswiderstand (U_ein)</t>
  </si>
  <si>
    <t>Ausgangswiderstand (U_aus)</t>
  </si>
  <si>
    <t>R2 [kOhm]</t>
  </si>
  <si>
    <t>R1 [kOhm]</t>
  </si>
  <si>
    <t>R3  [kOhm]</t>
  </si>
  <si>
    <t>R_ein [kOhm]</t>
  </si>
  <si>
    <t>R_aus [kOhm]</t>
  </si>
  <si>
    <t>U_ein_min [V]</t>
  </si>
  <si>
    <t>U_ein_max [V]</t>
  </si>
  <si>
    <t>U_aus_min [V]</t>
  </si>
  <si>
    <t>U_aus_max [V]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</si>
</sst>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15</xdr:col>
      <xdr:colOff>9525</xdr:colOff>
      <xdr:row>19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61925"/>
          <a:ext cx="4276725" cy="3028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4"/>
  <sheetViews>
    <sheetView tabSelected="1" workbookViewId="0" topLeftCell="A1">
      <selection activeCell="C38" sqref="C38"/>
    </sheetView>
  </sheetViews>
  <sheetFormatPr defaultColWidth="11.421875" defaultRowHeight="12.75"/>
  <cols>
    <col min="1" max="2" width="9.140625" style="0" customWidth="1"/>
    <col min="3" max="3" width="16.421875" style="0" customWidth="1"/>
    <col min="4" max="16384" width="9.140625" style="0" customWidth="1"/>
  </cols>
  <sheetData>
    <row r="1" ht="12.75">
      <c r="C1" t="s">
        <v>10</v>
      </c>
    </row>
    <row r="3" spans="3:4" ht="12.75">
      <c r="C3" s="1" t="s">
        <v>18</v>
      </c>
      <c r="D3" s="4">
        <v>-10</v>
      </c>
    </row>
    <row r="4" spans="3:4" ht="12.75">
      <c r="C4" s="1" t="s">
        <v>19</v>
      </c>
      <c r="D4" s="4">
        <v>10</v>
      </c>
    </row>
    <row r="5" spans="3:4" ht="12.75">
      <c r="C5" s="1" t="s">
        <v>20</v>
      </c>
      <c r="D5" s="4">
        <v>0</v>
      </c>
    </row>
    <row r="6" spans="3:4" ht="12.75">
      <c r="C6" s="1" t="s">
        <v>21</v>
      </c>
      <c r="D6" s="4">
        <v>5</v>
      </c>
    </row>
    <row r="7" spans="3:4" ht="12.75">
      <c r="C7" s="1" t="s">
        <v>6</v>
      </c>
      <c r="D7" s="4">
        <v>5</v>
      </c>
    </row>
    <row r="8" spans="3:4" ht="12.75">
      <c r="C8" s="1" t="s">
        <v>13</v>
      </c>
      <c r="D8" s="4">
        <v>10</v>
      </c>
    </row>
    <row r="9" spans="3:4" ht="12.75">
      <c r="C9" s="1" t="s">
        <v>7</v>
      </c>
      <c r="D9" s="4">
        <v>2</v>
      </c>
    </row>
    <row r="11" ht="12.75">
      <c r="C11" t="s">
        <v>4</v>
      </c>
    </row>
    <row r="13" spans="3:4" ht="12.75">
      <c r="C13" s="1" t="s">
        <v>1</v>
      </c>
      <c r="D13" s="2">
        <f>1/(1/D8+1/D21)</f>
        <v>5</v>
      </c>
    </row>
    <row r="14" spans="3:4" ht="12.75">
      <c r="C14" s="1" t="s">
        <v>2</v>
      </c>
      <c r="D14" s="2">
        <f>1/(1/D20+1/D8)</f>
        <v>3.333333333333333</v>
      </c>
    </row>
    <row r="15" spans="3:4" ht="12.75">
      <c r="C15" s="1" t="s">
        <v>3</v>
      </c>
      <c r="D15" s="2">
        <f>(D6+D5)/2</f>
        <v>2.5</v>
      </c>
    </row>
    <row r="16" spans="3:4" ht="12.75">
      <c r="C16" s="1" t="s">
        <v>0</v>
      </c>
      <c r="D16" s="2">
        <f>(D6-D15)/(D4-D3)*2</f>
        <v>0.25</v>
      </c>
    </row>
    <row r="18" ht="12.75">
      <c r="C18" t="s">
        <v>5</v>
      </c>
    </row>
    <row r="20" spans="3:4" ht="12.75">
      <c r="C20" s="1" t="s">
        <v>14</v>
      </c>
      <c r="D20" s="3">
        <f>-(D8*D16*(-D7/(D15*D16)+D7/D15+1/D16))</f>
        <v>5</v>
      </c>
    </row>
    <row r="21" spans="3:4" ht="12.75">
      <c r="C21" s="1" t="s">
        <v>15</v>
      </c>
      <c r="D21" s="3">
        <f>(1/D16-1)*D20*D8/(D20+D8)</f>
        <v>10</v>
      </c>
    </row>
    <row r="22" spans="3:6" ht="12.75">
      <c r="C22" s="1" t="s">
        <v>16</v>
      </c>
      <c r="D22" s="3">
        <f>D21+D14</f>
        <v>13.333333333333332</v>
      </c>
      <c r="F22" t="s">
        <v>11</v>
      </c>
    </row>
    <row r="23" spans="3:6" ht="12.75">
      <c r="C23" s="1" t="s">
        <v>17</v>
      </c>
      <c r="D23" s="3">
        <f>1/(1/D8+1/D20+1/D21)</f>
        <v>2.5</v>
      </c>
      <c r="F23" t="s">
        <v>12</v>
      </c>
    </row>
    <row r="24" spans="3:6" ht="12.75">
      <c r="C24" s="1" t="s">
        <v>8</v>
      </c>
      <c r="D24" s="3">
        <f>1/(2*3.14*D23*1000*D9*0.000000001)/1000</f>
        <v>31.847133757961778</v>
      </c>
      <c r="F24" t="s">
        <v>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Falk</cp:lastModifiedBy>
  <dcterms:created xsi:type="dcterms:W3CDTF">1996-10-14T23:33:28Z</dcterms:created>
  <dcterms:modified xsi:type="dcterms:W3CDTF">2007-07-23T15:54:22Z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