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35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<sst xmlns="http://schemas.openxmlformats.org/spreadsheetml/2006/main" count="23" uniqueCount="21">
  <si>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Spannungsteiler berechnung</t>
  </si>
  <si>
    <t>ADCW</t>
  </si>
  <si>
    <t>° Grad</t>
  </si>
  <si>
    <t>R1+R2 = (UE/UA)*R2</t>
  </si>
  <si>
    <t>R1 = (UE/UA)*R2 - R2</t>
  </si>
  <si>
    <t>Ua*1024/Ue</t>
  </si>
  <si>
    <t>1024-ADCW</t>
  </si>
  <si>
    <t>Offset</t>
  </si>
  <si>
    <t>Startwert</t>
  </si>
  <si>
    <t>Startwert+64*ADCW/101-Offset</t>
  </si>
  <si>
    <t>(ADCW/2)-Offset2</t>
  </si>
  <si>
    <t>Offset2</t>
  </si>
  <si>
    <t>Vin = ( ADC * Vref ) / 1024 =</t>
  </si>
  <si>
    <t xml:space="preserve"> ADC-Wert zu Spannung</t>
  </si>
  <si>
    <t>auf 25°</t>
  </si>
  <si>
    <t>Offsets zu beginn auf 25° Grad abgleichen</t>
  </si>
  <si>
    <t>R2 zu begin auf 25°=1000 einstellen</t>
  </si>
  <si>
    <t>Ue mV</t>
  </si>
  <si>
    <t>Ua mV</t>
  </si>
  <si>
    <t>R1 Ohm</t>
  </si>
  <si>
    <t>R2 Ohm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</si>
</sst>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#,##0_ ;\-#,##0\ "/>
    <numFmt numFmtId="168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2" borderId="4" xfId="0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167" fontId="0" fillId="0" borderId="0" xfId="16" applyNumberFormat="1" applyAlignment="1">
      <alignment/>
    </xf>
    <xf numFmtId="2" fontId="0" fillId="3" borderId="7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KUME~1\gerry1\LOKALE~1\Tomcat\v1\Jahrgang1\Kapitel2\05_Quellen\05_2_Spannungsteiler_Stromteiler\images_\spannungsteiler.jpg" TargetMode="External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Line 5"/>
        <xdr:cNvSpPr>
          <a:spLocks/>
        </xdr:cNvSpPr>
      </xdr:nvSpPr>
      <xdr:spPr>
        <a:xfrm>
          <a:off x="1543050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523875</xdr:colOff>
      <xdr:row>9</xdr:row>
      <xdr:rowOff>0</xdr:rowOff>
    </xdr:to>
    <xdr:pic>
      <xdr:nvPicPr>
        <xdr:cNvPr id="2" name="Picture 9" descr="Standardaufbau eines Spannungsteilers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38100"/>
          <a:ext cx="12573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8</xdr:row>
      <xdr:rowOff>47625</xdr:rowOff>
    </xdr:from>
    <xdr:to>
      <xdr:col>8</xdr:col>
      <xdr:colOff>666750</xdr:colOff>
      <xdr:row>46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1343025"/>
          <a:ext cx="4629150" cy="633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workbookViewId="0" topLeftCell="A1">
      <selection activeCell="K14" sqref="K14"/>
    </sheetView>
  </sheetViews>
  <sheetFormatPr defaultColWidth="11.421875" defaultRowHeight="12.75"/>
  <cols>
    <col min="2" max="2" width="11.7109375" style="0" customWidth="1"/>
    <col min="3" max="3" width="13.57421875" style="0" customWidth="1"/>
    <col min="7" max="7" width="13.57421875" style="0" customWidth="1"/>
    <col min="8" max="8" width="27.8515625" style="0" customWidth="1"/>
    <col min="9" max="9" width="18.140625" style="0" customWidth="1"/>
    <col min="10" max="10" width="8.28125" style="0" customWidth="1"/>
    <col min="11" max="11" width="6.8515625" style="0" customWidth="1"/>
    <col min="12" max="12" width="6.28125" style="0" customWidth="1"/>
    <col min="13" max="13" width="27.421875" style="0" customWidth="1"/>
    <col min="14" max="14" width="31.7109375" style="0" customWidth="1"/>
  </cols>
  <sheetData>
    <row r="2" spans="3:6" ht="12.75">
      <c r="C2" s="36" t="s">
        <v>0</v>
      </c>
      <c r="D2" s="37"/>
      <c r="E2" s="37"/>
      <c r="F2" s="38"/>
    </row>
    <row r="3" spans="3:6" ht="12.75">
      <c r="C3" s="4" t="s">
        <v>17</v>
      </c>
      <c r="D3" s="5" t="s">
        <v>20</v>
      </c>
      <c r="E3" s="5" t="s">
        <v>19</v>
      </c>
      <c r="F3" s="28" t="s">
        <v>18</v>
      </c>
    </row>
    <row r="4" spans="3:6" ht="12.75">
      <c r="C4" s="2">
        <v>3000</v>
      </c>
      <c r="D4" s="3">
        <v>1000</v>
      </c>
      <c r="E4" s="3">
        <v>1000</v>
      </c>
      <c r="F4" s="6">
        <f>(C4*D4)/(D4+E4)</f>
        <v>1500</v>
      </c>
    </row>
    <row r="6" spans="3:9" ht="12.75">
      <c r="C6" s="8" t="s">
        <v>1</v>
      </c>
      <c r="D6" s="26" t="s">
        <v>6</v>
      </c>
      <c r="E6" s="26" t="s">
        <v>8</v>
      </c>
      <c r="F6" s="26" t="s">
        <v>7</v>
      </c>
      <c r="G6" s="26" t="s">
        <v>11</v>
      </c>
      <c r="H6" s="9" t="s">
        <v>2</v>
      </c>
      <c r="I6" s="9" t="s">
        <v>2</v>
      </c>
    </row>
    <row r="7" spans="3:9" ht="12.75">
      <c r="C7" s="1" t="s">
        <v>5</v>
      </c>
      <c r="D7" s="27"/>
      <c r="E7" s="27"/>
      <c r="F7" s="27" t="s">
        <v>14</v>
      </c>
      <c r="G7" s="27" t="s">
        <v>14</v>
      </c>
      <c r="H7" s="10" t="s">
        <v>9</v>
      </c>
      <c r="I7" s="10" t="s">
        <v>10</v>
      </c>
    </row>
    <row r="8" spans="3:9" ht="12.75">
      <c r="C8" s="29">
        <f>ROUND((F4*1024)/C4,0)</f>
        <v>512</v>
      </c>
      <c r="D8" s="30">
        <f>1024-(C8-F9)</f>
        <v>512</v>
      </c>
      <c r="E8" s="30">
        <v>82</v>
      </c>
      <c r="F8" s="30">
        <v>300.25</v>
      </c>
      <c r="G8" s="30">
        <v>231</v>
      </c>
      <c r="H8" s="24">
        <f>(E8+(64*C8))/101-F8</f>
        <v>24.99752475247527</v>
      </c>
      <c r="I8" s="24">
        <f>(C8/2)-G8</f>
        <v>25</v>
      </c>
    </row>
    <row r="9" spans="6:9" ht="12.75">
      <c r="F9" s="23"/>
      <c r="I9" s="7"/>
    </row>
    <row r="10" spans="4:14" ht="12.75">
      <c r="D10" s="21"/>
      <c r="F10" s="22"/>
      <c r="J10" s="7"/>
      <c r="K10" s="7"/>
      <c r="L10" s="7"/>
      <c r="M10" s="7"/>
      <c r="N10" s="7"/>
    </row>
    <row r="11" spans="2:13" ht="15">
      <c r="B11" s="31" t="s">
        <v>13</v>
      </c>
      <c r="C11" s="32"/>
      <c r="D11" s="33"/>
      <c r="J11" s="11"/>
      <c r="K11" s="11"/>
      <c r="L11" s="11"/>
      <c r="M11" s="11"/>
    </row>
    <row r="12" spans="2:4" ht="15">
      <c r="B12" s="34" t="s">
        <v>12</v>
      </c>
      <c r="C12" s="35"/>
      <c r="D12" s="18">
        <f>C8*C4/1024</f>
        <v>1500</v>
      </c>
    </row>
    <row r="14" spans="2:4" ht="12.75">
      <c r="B14" s="13" t="s">
        <v>3</v>
      </c>
      <c r="C14" s="14"/>
      <c r="D14" s="15"/>
    </row>
    <row r="15" spans="2:4" ht="12.75">
      <c r="B15" s="16" t="s">
        <v>4</v>
      </c>
      <c r="C15" s="17"/>
      <c r="D15" s="18">
        <f>(C4/F4)*D4-D4</f>
        <v>1000</v>
      </c>
    </row>
    <row r="16" spans="13:14" ht="12.75">
      <c r="M16" s="20"/>
      <c r="N16" s="20"/>
    </row>
    <row r="17" spans="2:14" ht="12.75">
      <c r="B17" t="s">
        <v>16</v>
      </c>
      <c r="M17" s="20"/>
      <c r="N17" s="19"/>
    </row>
    <row r="18" spans="2:14" ht="12.75">
      <c r="B18" t="s">
        <v>15</v>
      </c>
      <c r="J18" s="20"/>
      <c r="K18" s="20"/>
      <c r="L18" s="20"/>
      <c r="M18" s="20"/>
      <c r="N18" s="19"/>
    </row>
    <row r="19" spans="5:9" ht="12.75">
      <c r="E19" s="20"/>
      <c r="F19" s="20"/>
      <c r="G19" s="20"/>
      <c r="H19" s="20"/>
      <c r="I19" s="19"/>
    </row>
    <row r="20" spans="5:9" ht="12.75">
      <c r="E20" s="7"/>
      <c r="F20" s="7"/>
      <c r="G20" s="7"/>
      <c r="H20" s="7"/>
      <c r="I20" s="7"/>
    </row>
    <row r="21" spans="5:9" ht="12.75">
      <c r="E21" s="7"/>
      <c r="F21" s="7"/>
      <c r="G21" s="7"/>
      <c r="H21" s="7"/>
      <c r="I21" s="7"/>
    </row>
    <row r="22" spans="5:9" ht="12.75">
      <c r="E22" s="7"/>
      <c r="F22" s="7"/>
      <c r="G22" s="7"/>
      <c r="H22" s="7"/>
      <c r="I22" s="7"/>
    </row>
    <row r="23" spans="5:9" ht="12.75">
      <c r="E23" s="7"/>
      <c r="F23" s="7"/>
      <c r="G23" s="7"/>
      <c r="H23" s="7"/>
      <c r="I23" s="7"/>
    </row>
    <row r="24" spans="3:9" ht="12.75">
      <c r="C24" s="7"/>
      <c r="D24" s="7"/>
      <c r="E24" s="7"/>
      <c r="F24" s="7"/>
      <c r="G24" s="7"/>
      <c r="H24" s="7"/>
      <c r="I24" s="7"/>
    </row>
    <row r="25" spans="3:9" ht="15.75">
      <c r="C25" s="7"/>
      <c r="D25" s="7"/>
      <c r="E25" s="25"/>
      <c r="F25" s="7"/>
      <c r="G25" s="7"/>
      <c r="H25" s="7"/>
      <c r="I25" s="7"/>
    </row>
    <row r="26" spans="7:13" ht="12.75">
      <c r="G26" s="7"/>
      <c r="H26" s="7"/>
      <c r="I26" s="7"/>
      <c r="J26" s="7"/>
      <c r="K26" s="7"/>
      <c r="L26" s="7"/>
      <c r="M26" s="7"/>
    </row>
    <row r="27" spans="8:13" ht="12.75">
      <c r="H27" s="7"/>
      <c r="I27" s="7"/>
      <c r="J27" s="7"/>
      <c r="K27" s="7"/>
      <c r="L27" s="7"/>
      <c r="M27" s="7"/>
    </row>
    <row r="31" ht="12.75">
      <c r="H31" s="7"/>
    </row>
    <row r="32" spans="8:13" ht="12.75">
      <c r="H32" s="7"/>
      <c r="I32" s="7"/>
      <c r="J32" s="7"/>
      <c r="K32" s="7"/>
      <c r="L32" s="7"/>
      <c r="M32" s="7"/>
    </row>
    <row r="33" spans="1:7" ht="15">
      <c r="A33" s="12"/>
      <c r="B33" s="7"/>
      <c r="C33" s="7"/>
      <c r="E33" s="7"/>
      <c r="F33" s="7"/>
      <c r="G33" s="19"/>
    </row>
  </sheetData>
  <mergeCells count="1">
    <mergeCell ref="C2:F2"/>
  </mergeCells>
  <printOptions/>
  <pageMargins left="0.75" right="0.75" top="1" bottom="1" header="0.4921259845" footer="0.4921259845"/>
  <pageSetup orientation="portrait" paperSize="9" r:id="rId4"/>
  <drawing r:id="rId3"/>
  <legacyDrawing r:id="rId2"/>
  <oleObjects>
    <oleObject progId="Equation.3" shapeId="67024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</dc:creator>
  <cp:keywords/>
  <dc:description/>
  <cp:lastModifiedBy>Gerry</cp:lastModifiedBy>
  <dcterms:created xsi:type="dcterms:W3CDTF">2007-07-23T14:43:15Z</dcterms:created>
  <dcterms:modified xsi:type="dcterms:W3CDTF">2007-07-25T19:46:12Z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