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35" windowWidth="18780" windowHeight="1266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'Tabelle1'!$A$1:$H$9</definedName>
    <definedName name="solver_adj" localSheetId="0" hidden="1">'Tabelle1'!$D$4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'Tabelle1'!$B$8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22</definedName>
  </definedNames>
  <calcPr fullCalcOnLoad="1"/>
</workbook>
</file>

<file path=xl/sharedStrings.xml><?xml version="1.0" encoding="utf-8"?>
<sst xmlns="http://schemas.openxmlformats.org/spreadsheetml/2006/main" count="11" uniqueCount="11">
  <si>
    <t>Strom</t>
  </si>
  <si>
    <t>Betriebsspannung</t>
  </si>
  <si>
    <t>Spannungsabfall</t>
  </si>
  <si>
    <t>%</t>
  </si>
  <si>
    <t>Ventilspannung</t>
  </si>
  <si>
    <t>Zuleitung</t>
  </si>
  <si>
    <t>Kanal</t>
  </si>
  <si>
    <t>M12 Leitung</t>
  </si>
  <si>
    <t>Gesamtwiderstand</t>
  </si>
  <si>
    <t>Leistung</t>
  </si>
  <si>
    <t>Verlustleistung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</si>
</sst>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&quot;Ohm&quot;"/>
    <numFmt numFmtId="173" formatCode="General&quot;m&quot;"/>
    <numFmt numFmtId="174" formatCode="General&quot;mm²&quot;"/>
    <numFmt numFmtId="175" formatCode="General&quot;A&quot;"/>
    <numFmt numFmtId="176" formatCode="General&quot;V&quot;"/>
    <numFmt numFmtId="177" formatCode="General&quot;%&quot;"/>
    <numFmt numFmtId="178" formatCode="0.00&quot;%&quot;"/>
    <numFmt numFmtId="179" formatCode="0.00&quot;V&quot;"/>
    <numFmt numFmtId="180" formatCode="0.00&quot;A&quot;"/>
    <numFmt numFmtId="181" formatCode="0.00&quot;mm²&quot;"/>
    <numFmt numFmtId="182" formatCode="0.00&quot;m&quot;"/>
    <numFmt numFmtId="183" formatCode="0.00&quot;Ohm&quot;"/>
    <numFmt numFmtId="184" formatCode="0.00&quot;Ω&quot;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  <numFmt numFmtId="189" formatCode="[$-407]dddd\,\ d\.\ mmmm\ yyyy"/>
    <numFmt numFmtId="190" formatCode="00000"/>
    <numFmt numFmtId="191" formatCode="0.00&quot;'&quot;"/>
    <numFmt numFmtId="192" formatCode="0.00&quot;W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169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17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2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179" fontId="0" fillId="33" borderId="10" xfId="0" applyNumberFormat="1" applyFill="1" applyBorder="1" applyAlignment="1">
      <alignment/>
    </xf>
    <xf numFmtId="178" fontId="0" fillId="33" borderId="10" xfId="0" applyNumberFormat="1" applyFill="1" applyBorder="1" applyAlignment="1">
      <alignment/>
    </xf>
    <xf numFmtId="18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181" fontId="0" fillId="0" borderId="0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82" fontId="0" fillId="34" borderId="10" xfId="0" applyNumberFormat="1" applyFill="1" applyBorder="1" applyAlignment="1" applyProtection="1">
      <alignment/>
      <protection locked="0"/>
    </xf>
    <xf numFmtId="181" fontId="0" fillId="34" borderId="10" xfId="0" applyNumberFormat="1" applyFill="1" applyBorder="1" applyAlignment="1" applyProtection="1">
      <alignment/>
      <protection locked="0"/>
    </xf>
    <xf numFmtId="179" fontId="0" fillId="34" borderId="10" xfId="0" applyNumberFormat="1" applyFill="1" applyBorder="1" applyAlignment="1" applyProtection="1">
      <alignment/>
      <protection locked="0"/>
    </xf>
    <xf numFmtId="184" fontId="0" fillId="33" borderId="10" xfId="0" applyNumberFormat="1" applyFill="1" applyBorder="1" applyAlignment="1">
      <alignment/>
    </xf>
    <xf numFmtId="180" fontId="0" fillId="34" borderId="10" xfId="0" applyNumberFormat="1" applyFill="1" applyBorder="1" applyAlignment="1" applyProtection="1">
      <alignment/>
      <protection locked="0"/>
    </xf>
    <xf numFmtId="181" fontId="0" fillId="34" borderId="10" xfId="0" applyNumberFormat="1" applyFont="1" applyFill="1" applyBorder="1" applyAlignment="1" applyProtection="1">
      <alignment/>
      <protection locked="0"/>
    </xf>
    <xf numFmtId="192" fontId="0" fillId="33" borderId="10" xfId="0" applyNumberFormat="1" applyFill="1" applyBorder="1" applyAlignment="1">
      <alignment/>
    </xf>
    <xf numFmtId="0" fontId="0" fillId="0" borderId="0" xfId="0" applyAlignment="1">
      <alignment horizontal="center"/>
    </xf>
    <xf numFmtId="191" fontId="0" fillId="0" borderId="0" xfId="0" applyNumberForma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H4" sqref="H4"/>
    </sheetView>
  </sheetViews>
  <sheetFormatPr defaultColWidth="11.421875" defaultRowHeight="12.75"/>
  <cols>
    <col min="1" max="1" width="16.57421875" style="0" bestFit="1" customWidth="1"/>
    <col min="2" max="2" width="15.57421875" style="0" bestFit="1" customWidth="1"/>
    <col min="3" max="3" width="5.7109375" style="0" customWidth="1"/>
    <col min="4" max="4" width="15.57421875" style="0" customWidth="1"/>
    <col min="5" max="5" width="6.8515625" style="18" bestFit="1" customWidth="1"/>
    <col min="7" max="7" width="6.8515625" style="0" customWidth="1"/>
    <col min="9" max="9" width="6.8515625" style="0" customWidth="1"/>
  </cols>
  <sheetData>
    <row r="1" spans="4:8" ht="12.75">
      <c r="D1" t="s">
        <v>5</v>
      </c>
      <c r="F1" t="s">
        <v>6</v>
      </c>
      <c r="H1" t="s">
        <v>7</v>
      </c>
    </row>
    <row r="2" spans="1:8" ht="12.75">
      <c r="A2" s="1" t="s">
        <v>8</v>
      </c>
      <c r="B2" s="14">
        <f>D2+F2+H2</f>
        <v>0.03571428571428571</v>
      </c>
      <c r="C2" s="4"/>
      <c r="D2" s="14">
        <f>2*D3/56/D4</f>
        <v>0.03571428571428571</v>
      </c>
      <c r="F2" s="14">
        <f>2*F3/56/F4</f>
        <v>0</v>
      </c>
      <c r="H2" s="14">
        <f>2*H3/56/H4</f>
        <v>0</v>
      </c>
    </row>
    <row r="3" spans="1:9" ht="12.75">
      <c r="A3" s="1" t="s">
        <v>0</v>
      </c>
      <c r="B3" s="15">
        <f>(6*8+2*35)/12</f>
        <v>9.833333333333334</v>
      </c>
      <c r="C3" s="5"/>
      <c r="D3" s="11">
        <v>5</v>
      </c>
      <c r="E3" s="19">
        <f>D3/12/25.4*1000</f>
        <v>16.40419947506562</v>
      </c>
      <c r="F3" s="11">
        <v>0</v>
      </c>
      <c r="G3" s="19">
        <f>F3/12/25.4*1000</f>
        <v>0</v>
      </c>
      <c r="H3" s="11">
        <v>0</v>
      </c>
      <c r="I3" s="19">
        <f>H3/12/25.4*1000</f>
        <v>0</v>
      </c>
    </row>
    <row r="4" spans="1:8" ht="12.75">
      <c r="A4" s="1" t="s">
        <v>1</v>
      </c>
      <c r="B4" s="13">
        <v>12</v>
      </c>
      <c r="C4" s="6"/>
      <c r="D4" s="16">
        <v>5</v>
      </c>
      <c r="F4" s="12">
        <v>1</v>
      </c>
      <c r="H4" s="12">
        <v>0.34</v>
      </c>
    </row>
    <row r="5" spans="1:4" ht="12.75">
      <c r="A5" s="1" t="s">
        <v>9</v>
      </c>
      <c r="B5" s="17">
        <f>B4*B3</f>
        <v>118</v>
      </c>
      <c r="C5" s="7"/>
      <c r="D5" s="7"/>
    </row>
    <row r="6" spans="1:4" ht="12.75">
      <c r="A6" s="1" t="s">
        <v>2</v>
      </c>
      <c r="B6" s="2">
        <f>B3*B2</f>
        <v>0.3511904761904762</v>
      </c>
      <c r="C6" s="8"/>
      <c r="D6" s="8"/>
    </row>
    <row r="7" spans="1:4" ht="12.75">
      <c r="A7" s="1" t="s">
        <v>10</v>
      </c>
      <c r="B7" s="17">
        <f>B3*B6</f>
        <v>3.4533730158730163</v>
      </c>
      <c r="C7" s="8"/>
      <c r="D7" s="8"/>
    </row>
    <row r="8" spans="1:4" ht="12.75">
      <c r="A8" s="1" t="s">
        <v>4</v>
      </c>
      <c r="B8" s="2">
        <f>B4-B6</f>
        <v>11.648809523809524</v>
      </c>
      <c r="C8" s="8"/>
      <c r="D8" s="8"/>
    </row>
    <row r="9" spans="1:4" ht="12.75">
      <c r="A9" s="1" t="s">
        <v>3</v>
      </c>
      <c r="B9" s="3">
        <f>100*B6*-1/B4</f>
        <v>-2.926587301587302</v>
      </c>
      <c r="C9" s="9"/>
      <c r="D9" s="9"/>
    </row>
    <row r="10" spans="3:4" ht="12.75">
      <c r="C10" s="10"/>
      <c r="D10" s="10"/>
    </row>
    <row r="11" spans="3:4" ht="12.75">
      <c r="C11" s="10"/>
      <c r="D11" s="10"/>
    </row>
    <row r="12" ht="12.75">
      <c r="D12" s="10"/>
    </row>
  </sheetData>
  <sheetProtection password="ED26" sheet="1" selectLockedCell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11.421875" defaultRowHeight="12.75"/>
  <sheetData>
    <row r="1" ht="12.75">
      <c r="A1">
        <v>6</v>
      </c>
    </row>
    <row r="2" ht="12.75">
      <c r="A2">
        <v>4</v>
      </c>
    </row>
    <row r="3" ht="12.75">
      <c r="A3">
        <v>2</v>
      </c>
    </row>
    <row r="4" ht="12.75">
      <c r="A4">
        <v>1</v>
      </c>
    </row>
    <row r="5" ht="12.75">
      <c r="A5">
        <f>SUM(A1:A4)</f>
        <v>13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</dc:creator>
  <cp:keywords/>
  <dc:description/>
  <cp:lastModifiedBy>Berger, Juergen (GPS)</cp:lastModifiedBy>
  <cp:lastPrinted>2006-08-15T08:07:14Z</cp:lastPrinted>
  <dcterms:created xsi:type="dcterms:W3CDTF">2006-02-09T07:23:11Z</dcterms:created>
  <dcterms:modified xsi:type="dcterms:W3CDTF">2016-07-20T09:48:57Z</dcterms:modified>
  <cp:category/>
  <cp:version/>
  <cp:contentType/>
  <cp:contentStatus/>
</cp:coreProperties>
</file>